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Piiroja teede ehitamine/"/>
    </mc:Choice>
  </mc:AlternateContent>
  <xr:revisionPtr revIDLastSave="3703" documentId="13_ncr:1_{527BB10C-8909-4436-9A7C-A24F53E7C016}" xr6:coauthVersionLast="47" xr6:coauthVersionMax="47" xr10:uidLastSave="{7CFC582F-25F6-4D01-A305-066675373C99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1" l="1"/>
  <c r="F58" i="11"/>
  <c r="F59" i="11"/>
  <c r="F60" i="11"/>
  <c r="F61" i="11"/>
  <c r="F62" i="11"/>
  <c r="F63" i="11"/>
  <c r="F64" i="11"/>
  <c r="F65" i="11"/>
  <c r="F66" i="11"/>
  <c r="F67" i="11"/>
  <c r="F68" i="11" l="1"/>
  <c r="F25" i="11"/>
  <c r="F24" i="11"/>
  <c r="F26" i="11"/>
  <c r="F27" i="11"/>
  <c r="F28" i="11"/>
  <c r="F29" i="11"/>
  <c r="F30" i="11"/>
  <c r="F31" i="11"/>
  <c r="F74" i="11"/>
  <c r="F73" i="11"/>
  <c r="F72" i="11"/>
  <c r="F38" i="11"/>
  <c r="F37" i="11"/>
  <c r="F36" i="11"/>
  <c r="F34" i="11" l="1"/>
  <c r="F33" i="11"/>
  <c r="F32" i="11"/>
  <c r="F76" i="11"/>
  <c r="F75" i="11"/>
  <c r="F70" i="11"/>
  <c r="F69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77" i="11" l="1"/>
  <c r="F40" i="11"/>
  <c r="F39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41" i="11" l="1"/>
  <c r="E78" i="11" s="1"/>
</calcChain>
</file>

<file path=xl/sharedStrings.xml><?xml version="1.0" encoding="utf-8"?>
<sst xmlns="http://schemas.openxmlformats.org/spreadsheetml/2006/main" count="156" uniqueCount="72">
  <si>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</si>
  <si>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</si>
  <si>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</si>
  <si>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</si>
  <si>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</si>
  <si>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</si>
  <si>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</si>
  <si>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</si>
  <si>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</si>
  <si>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</si>
  <si>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</si>
  <si>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</si>
  <si>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</si>
  <si>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</si>
  <si>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</si>
  <si>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</si>
  <si>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</si>
  <si>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</si>
  <si>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</si>
  <si>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</si>
  <si>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</si>
  <si>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</si>
  <si>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</si>
  <si>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</si>
  <si>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</si>
  <si>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</si>
  <si>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</si>
  <si>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</si>
  <si>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</si>
  <si>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</si>
  <si>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</si>
  <si>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</si>
  <si>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</si>
  <si>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</si>
  <si>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</si>
  <si>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</si>
  <si>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</si>
  <si>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</si>
  <si>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</si>
  <si>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Geotekstiili (Deklareeritud tõmbetugevus MD/CMD ≥20 kN/m, 5,0 m lai, mittekootud) paigaldamine tihendatud ja profileeritud muldele</t>
  </si>
  <si>
    <t>Kruusast tee-elementide katte ehitamine koos tihendamisega, H=10 sm, Purustatud kruus, Positsioon nr. 6 (+materjal ja vedu karjäärist)</t>
  </si>
  <si>
    <t>Kruusast tee-elementide aluse ehitamine koos tihendamisega, H=20sm, Sorteeritud kruus, Positsioon nr. 4 (+materjal ja vedu karjäärist)</t>
  </si>
  <si>
    <t>Lisa 1 - Hinnapakkumuse vorm hankes "Piiroja teede ehitamine"</t>
  </si>
  <si>
    <t>2,11 km</t>
  </si>
  <si>
    <t>Piiroja tee (1,21 km) ehitamine</t>
  </si>
  <si>
    <t>Piiroja tee (1,21 km) ehitamine kokku</t>
  </si>
  <si>
    <t>Presidendi tee (0,9 km) ehitamine</t>
  </si>
  <si>
    <t>Presitendi tee (0,9 km) ehitamine kokku</t>
  </si>
  <si>
    <t>Tee- ja kraavitrassi ning teerajatiste alune kändude juurimine ekskavaatoriga</t>
  </si>
  <si>
    <t>Truupide ja viimarite mahamärkimine</t>
  </si>
  <si>
    <t>ø40 cm plasttruubi torustiku, tüüp 40PT, ehitamine/pikendamine (profileeritud plasttoru, SN8)</t>
  </si>
  <si>
    <t>ø30cm truubi (veeviimari) mattotsakute ehitamine (MAO)</t>
  </si>
  <si>
    <t xml:space="preserve">ø40 cm plasttruubi mattotsaku ehitamine (tüüp MAO) </t>
  </si>
  <si>
    <t>Tee parameetrite ja -elementide mahamärkimine (telg, servad, kraavide siseservad)</t>
  </si>
  <si>
    <t>Olemasoleva teemulde töötlemine profiili koos teekraede likvideerimisega, planeerimine 6m laiuselt ja mulde tihendamine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</si>
  <si>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</si>
  <si>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</si>
  <si>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Mahasõidukoht M5 (L5R5) muldkeha ja katendi ehitamine koos tihendamisega  (L=5 m, R=5 m) s.h.</t>
  </si>
  <si>
    <t>Geotekstiili (Deklareeritud tõmbetugevus MD/CMD ≥20 kN/m, mittekootud, 5,0 m lai) paigaldamine tihendatud ja profileeritud muldele</t>
  </si>
  <si>
    <t>Kruusast tee-elementide katte ehitamine koos tihendamisega, H=30sm, Sorteeritud kruus, Positsioon nr. 4 (+materjal ja vedu karjäärist)</t>
  </si>
  <si>
    <t>Mahasõidukoha M1 (L20R10) kulumiskihi uuendamine  (L=20 m, R=10 m) s.h.</t>
  </si>
  <si>
    <t>T-kujulise tagasipööramiskoha (haarad 40m) muldkeha ja katendi ehitamine koos tihendamisega s.h.</t>
  </si>
  <si>
    <t>Muldkeha ehitamine H=20 cm juurdeveetavast pinnasest (liiv (k≥0,5m/24h)) paigaldamine ja tihendamine (+materjal ja vedu karjäärist)</t>
  </si>
  <si>
    <t>Liiklusmärgi 644 "Presitendi tee" komplekti (2tk) paigaldamine</t>
  </si>
  <si>
    <t>Liiklusmärgi 644 "Piiroja tee" komplekti (2tk) paigaldamine</t>
  </si>
  <si>
    <t>Buldooseriga pinnase (künkad, kaeve) teiseldamine kuni 60m, silumine pk. 4-6</t>
  </si>
  <si>
    <t>Mahakaevatud pinnase vedu muldesse (koef. 1,5)</t>
  </si>
  <si>
    <t>t</t>
  </si>
  <si>
    <t>Mahasõidukoht M8 (L30R15) muldkeha ja katendi ehitamine koos tihendamisega  (L=30 m, R=15 m) s.h.</t>
  </si>
  <si>
    <t>Muldkeha ehitamine kohalikust pinnasest, H=20 cm</t>
  </si>
  <si>
    <t>Muldkeha ehitamine H=20 cm kohalikust pinnasest</t>
  </si>
  <si>
    <t>ø30sm plasttruubi torustiku, tüüp 30-PT, a. 8m ehitamine (gofreeritud, Sn8) (tüüpjoonis 1.7 2008a)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</si>
</sst>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24" fillId="0" borderId="14" xfId="74" applyFont="1" applyBorder="1" applyAlignment="1">
      <alignment horizontal="center" vertical="center"/>
    </xf>
    <xf numFmtId="2" fontId="24" fillId="0" borderId="14" xfId="74" applyNumberFormat="1" applyFont="1" applyBorder="1" applyAlignment="1">
      <alignment horizontal="right" vertical="center"/>
    </xf>
    <xf numFmtId="0" fontId="24" fillId="0" borderId="14" xfId="74" applyFont="1" applyBorder="1" applyAlignment="1">
      <alignment horizontal="left" vertical="center"/>
    </xf>
    <xf numFmtId="0" fontId="24" fillId="0" borderId="14" xfId="74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vertical="center"/>
    </xf>
    <xf numFmtId="0" fontId="24" fillId="0" borderId="14" xfId="74" applyFont="1" applyBorder="1" applyAlignment="1">
      <alignment horizontal="left" vertical="center" wrapText="1"/>
    </xf>
    <xf numFmtId="3" fontId="24" fillId="0" borderId="14" xfId="74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1" fontId="24" fillId="0" borderId="14" xfId="74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90"/>
  <sheetViews>
    <sheetView tabSelected="1" workbookViewId="0">
      <selection activeCell="I66" sqref="I6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26.4" customHeight="1" x14ac:dyDescent="0.25">
      <c r="A1" s="51" t="s">
        <v>42</v>
      </c>
      <c r="B1" s="52"/>
      <c r="C1" s="52"/>
      <c r="D1" s="52"/>
      <c r="E1" s="52"/>
      <c r="F1" s="52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3" t="s">
        <v>2</v>
      </c>
      <c r="B5" s="56" t="s">
        <v>0</v>
      </c>
      <c r="C5" s="56" t="s">
        <v>3</v>
      </c>
      <c r="D5" s="56" t="s">
        <v>4</v>
      </c>
      <c r="E5" s="59" t="s">
        <v>5</v>
      </c>
      <c r="F5" s="62" t="s">
        <v>6</v>
      </c>
    </row>
    <row r="6" spans="1:47" s="4" customFormat="1" ht="13.2" x14ac:dyDescent="0.25">
      <c r="A6" s="54"/>
      <c r="B6" s="57"/>
      <c r="C6" s="57"/>
      <c r="D6" s="57"/>
      <c r="E6" s="60"/>
      <c r="F6" s="6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5"/>
      <c r="B7" s="58"/>
      <c r="C7" s="58"/>
      <c r="D7" s="13" t="s">
        <v>43</v>
      </c>
      <c r="E7" s="61"/>
      <c r="F7" s="6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8" t="s">
        <v>44</v>
      </c>
      <c r="B8" s="69"/>
      <c r="C8" s="69"/>
      <c r="D8" s="69"/>
      <c r="E8" s="69"/>
      <c r="F8" s="70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6" t="s">
        <v>33</v>
      </c>
      <c r="C9" s="37" t="s">
        <v>30</v>
      </c>
      <c r="D9" s="39">
        <v>5</v>
      </c>
      <c r="E9" s="10"/>
      <c r="F9" s="11">
        <f t="shared" ref="F9:F31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19" t="s">
        <v>48</v>
      </c>
      <c r="C10" s="41" t="s">
        <v>17</v>
      </c>
      <c r="D10" s="42">
        <v>0.79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43" t="s">
        <v>49</v>
      </c>
      <c r="C11" s="41" t="s">
        <v>10</v>
      </c>
      <c r="D11" s="44">
        <v>4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19" t="s">
        <v>71</v>
      </c>
      <c r="C12" s="27" t="s">
        <v>10</v>
      </c>
      <c r="D12" s="46">
        <v>2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.6" customHeight="1" x14ac:dyDescent="0.25">
      <c r="A13" s="12">
        <v>5</v>
      </c>
      <c r="B13" s="19" t="s">
        <v>50</v>
      </c>
      <c r="C13" s="41" t="s">
        <v>11</v>
      </c>
      <c r="D13" s="44">
        <v>3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45" t="s">
        <v>51</v>
      </c>
      <c r="C14" s="27" t="s">
        <v>37</v>
      </c>
      <c r="D14" s="46">
        <v>2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45" t="s">
        <v>52</v>
      </c>
      <c r="C15" s="27" t="s">
        <v>37</v>
      </c>
      <c r="D15" s="46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47" t="s">
        <v>53</v>
      </c>
      <c r="C16" s="41" t="s">
        <v>11</v>
      </c>
      <c r="D16" s="48">
        <v>1213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50" s="4" customFormat="1" ht="10.8" customHeight="1" x14ac:dyDescent="0.25">
      <c r="A17" s="12">
        <v>9</v>
      </c>
      <c r="B17" s="47" t="s">
        <v>38</v>
      </c>
      <c r="C17" s="41" t="s">
        <v>10</v>
      </c>
      <c r="D17" s="44">
        <v>10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50" s="4" customFormat="1" ht="21.6" customHeight="1" x14ac:dyDescent="0.25">
      <c r="A18" s="12">
        <v>10</v>
      </c>
      <c r="B18" s="19" t="s">
        <v>54</v>
      </c>
      <c r="C18" s="41" t="s">
        <v>55</v>
      </c>
      <c r="D18" s="48">
        <v>7278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50" s="4" customFormat="1" ht="21.6" customHeight="1" x14ac:dyDescent="0.25">
      <c r="A19" s="12">
        <v>11</v>
      </c>
      <c r="B19" s="19" t="s">
        <v>39</v>
      </c>
      <c r="C19" s="41" t="s">
        <v>55</v>
      </c>
      <c r="D19" s="48">
        <v>5865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50" s="4" customFormat="1" ht="21.6" customHeight="1" x14ac:dyDescent="0.25">
      <c r="A20" s="12">
        <v>12</v>
      </c>
      <c r="B20" s="35" t="s">
        <v>31</v>
      </c>
      <c r="C20" s="41" t="s">
        <v>56</v>
      </c>
      <c r="D20" s="48">
        <v>1196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50" s="4" customFormat="1" ht="21.6" customHeight="1" x14ac:dyDescent="0.25">
      <c r="A21" s="12">
        <v>13</v>
      </c>
      <c r="B21" s="18" t="s">
        <v>32</v>
      </c>
      <c r="C21" s="41" t="s">
        <v>56</v>
      </c>
      <c r="D21" s="48">
        <v>551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50" s="4" customFormat="1" ht="21.6" customHeight="1" x14ac:dyDescent="0.25">
      <c r="A22" s="12">
        <v>14</v>
      </c>
      <c r="B22" s="40" t="s">
        <v>57</v>
      </c>
      <c r="C22" s="41" t="s">
        <v>10</v>
      </c>
      <c r="D22" s="48">
        <v>8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50" s="4" customFormat="1" ht="21.6" customHeight="1" x14ac:dyDescent="0.25">
      <c r="A23" s="12">
        <v>15</v>
      </c>
      <c r="B23" s="32" t="s">
        <v>58</v>
      </c>
      <c r="C23" s="41" t="s">
        <v>55</v>
      </c>
      <c r="D23" s="48">
        <v>320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50" s="4" customFormat="1" ht="21.6" customHeight="1" x14ac:dyDescent="0.25">
      <c r="A24" s="12">
        <v>16</v>
      </c>
      <c r="B24" s="34" t="s">
        <v>59</v>
      </c>
      <c r="C24" s="41" t="s">
        <v>56</v>
      </c>
      <c r="D24" s="48">
        <v>104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50" s="4" customFormat="1" ht="21.6" customHeight="1" x14ac:dyDescent="0.25">
      <c r="A25" s="12">
        <v>17</v>
      </c>
      <c r="B25" s="40" t="s">
        <v>60</v>
      </c>
      <c r="C25" s="41" t="s">
        <v>10</v>
      </c>
      <c r="D25" s="48">
        <v>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50" s="4" customFormat="1" ht="21.6" customHeight="1" x14ac:dyDescent="0.25">
      <c r="A26" s="12">
        <v>18</v>
      </c>
      <c r="B26" s="33" t="s">
        <v>40</v>
      </c>
      <c r="C26" s="41" t="s">
        <v>56</v>
      </c>
      <c r="D26" s="48">
        <v>14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50" s="4" customFormat="1" ht="21.6" customHeight="1" x14ac:dyDescent="0.25">
      <c r="A27" s="12">
        <v>19</v>
      </c>
      <c r="B27" s="40" t="s">
        <v>61</v>
      </c>
      <c r="C27" s="41" t="s">
        <v>10</v>
      </c>
      <c r="D27" s="48">
        <v>1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50" s="4" customFormat="1" ht="21.6" customHeight="1" x14ac:dyDescent="0.25">
      <c r="A28" s="12">
        <v>20</v>
      </c>
      <c r="B28" s="49" t="s">
        <v>62</v>
      </c>
      <c r="C28" s="41" t="s">
        <v>56</v>
      </c>
      <c r="D28" s="48">
        <v>141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50" s="4" customFormat="1" ht="21.6" customHeight="1" x14ac:dyDescent="0.25">
      <c r="A29" s="12">
        <v>21</v>
      </c>
      <c r="B29" s="32" t="s">
        <v>58</v>
      </c>
      <c r="C29" s="41" t="s">
        <v>55</v>
      </c>
      <c r="D29" s="48">
        <v>622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50" s="4" customFormat="1" ht="21.6" customHeight="1" x14ac:dyDescent="0.25">
      <c r="A30" s="12">
        <v>22</v>
      </c>
      <c r="B30" s="34" t="s">
        <v>41</v>
      </c>
      <c r="C30" s="41" t="s">
        <v>56</v>
      </c>
      <c r="D30" s="48">
        <v>141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50" s="4" customFormat="1" ht="21.6" customHeight="1" x14ac:dyDescent="0.25">
      <c r="A31" s="12">
        <v>23</v>
      </c>
      <c r="B31" s="33" t="s">
        <v>40</v>
      </c>
      <c r="C31" s="41" t="s">
        <v>56</v>
      </c>
      <c r="D31" s="48">
        <v>65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50" s="21" customFormat="1" ht="21.6" customHeight="1" x14ac:dyDescent="0.25">
      <c r="A32" s="12">
        <v>24</v>
      </c>
      <c r="B32" s="19" t="s">
        <v>18</v>
      </c>
      <c r="C32" s="23" t="s">
        <v>19</v>
      </c>
      <c r="D32" s="20">
        <v>1</v>
      </c>
      <c r="E32" s="10"/>
      <c r="F32" s="11">
        <f>SUM(D32*E32)</f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</row>
    <row r="33" spans="1:47" s="4" customFormat="1" ht="21.6" customHeight="1" x14ac:dyDescent="0.25">
      <c r="A33" s="12">
        <v>25</v>
      </c>
      <c r="B33" s="22" t="s">
        <v>28</v>
      </c>
      <c r="C33" s="23" t="s">
        <v>19</v>
      </c>
      <c r="D33" s="24">
        <v>1</v>
      </c>
      <c r="E33" s="10"/>
      <c r="F33" s="11">
        <f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8" customHeight="1" x14ac:dyDescent="0.25">
      <c r="A34" s="12">
        <v>26</v>
      </c>
      <c r="B34" s="22" t="s">
        <v>64</v>
      </c>
      <c r="C34" s="23" t="s">
        <v>19</v>
      </c>
      <c r="D34" s="24">
        <v>1</v>
      </c>
      <c r="E34" s="10"/>
      <c r="F34" s="11">
        <f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26" customFormat="1" ht="12.6" customHeight="1" x14ac:dyDescent="0.25">
      <c r="A35" s="68" t="s">
        <v>13</v>
      </c>
      <c r="B35" s="69"/>
      <c r="C35" s="69"/>
      <c r="D35" s="69"/>
      <c r="E35" s="69"/>
      <c r="F35" s="70"/>
      <c r="G35" s="25"/>
      <c r="H35" s="25"/>
    </row>
    <row r="36" spans="1:47" s="4" customFormat="1" ht="10.8" customHeight="1" x14ac:dyDescent="0.25">
      <c r="A36" s="12">
        <v>27</v>
      </c>
      <c r="B36" s="18" t="s">
        <v>14</v>
      </c>
      <c r="C36" s="14" t="s">
        <v>10</v>
      </c>
      <c r="D36" s="16">
        <v>1</v>
      </c>
      <c r="E36" s="17"/>
      <c r="F36" s="11">
        <f t="shared" ref="F36:F38" si="1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</row>
    <row r="37" spans="1:47" s="4" customFormat="1" ht="21.6" customHeight="1" x14ac:dyDescent="0.25">
      <c r="A37" s="12">
        <v>28</v>
      </c>
      <c r="B37" s="18" t="s">
        <v>29</v>
      </c>
      <c r="C37" s="14" t="s">
        <v>10</v>
      </c>
      <c r="D37" s="16">
        <v>1</v>
      </c>
      <c r="E37" s="17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</row>
    <row r="38" spans="1:47" s="4" customFormat="1" ht="32.4" customHeight="1" x14ac:dyDescent="0.25">
      <c r="A38" s="12">
        <v>29</v>
      </c>
      <c r="B38" s="18" t="s">
        <v>15</v>
      </c>
      <c r="C38" s="14" t="s">
        <v>16</v>
      </c>
      <c r="D38" s="16">
        <v>1</v>
      </c>
      <c r="E38" s="17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7" s="26" customFormat="1" ht="10.8" customHeight="1" x14ac:dyDescent="0.25">
      <c r="A39" s="12">
        <v>30</v>
      </c>
      <c r="B39" s="19" t="s">
        <v>20</v>
      </c>
      <c r="C39" s="27" t="s">
        <v>16</v>
      </c>
      <c r="D39" s="28">
        <v>1</v>
      </c>
      <c r="E39" s="29"/>
      <c r="F39" s="11">
        <f t="shared" ref="F39:F40" si="2">SUM(D39*E39)</f>
        <v>0</v>
      </c>
      <c r="G39" s="25"/>
      <c r="H39" s="25"/>
    </row>
    <row r="40" spans="1:47" s="26" customFormat="1" ht="10.8" customHeight="1" x14ac:dyDescent="0.25">
      <c r="A40" s="12">
        <v>31</v>
      </c>
      <c r="B40" s="19" t="s">
        <v>21</v>
      </c>
      <c r="C40" s="27" t="s">
        <v>17</v>
      </c>
      <c r="D40" s="30">
        <v>0.48</v>
      </c>
      <c r="E40" s="29"/>
      <c r="F40" s="11">
        <f t="shared" si="2"/>
        <v>0</v>
      </c>
      <c r="G40" s="25"/>
    </row>
    <row r="41" spans="1:47" s="4" customFormat="1" ht="12.6" customHeight="1" thickBot="1" x14ac:dyDescent="0.3">
      <c r="A41" s="71" t="s">
        <v>45</v>
      </c>
      <c r="B41" s="72"/>
      <c r="C41" s="72"/>
      <c r="D41" s="72"/>
      <c r="E41" s="73"/>
      <c r="F41" s="31">
        <f>SUM(F9:F40)</f>
        <v>0</v>
      </c>
      <c r="G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2.6" customHeight="1" x14ac:dyDescent="0.25">
      <c r="A42" s="68" t="s">
        <v>46</v>
      </c>
      <c r="B42" s="69"/>
      <c r="C42" s="69"/>
      <c r="D42" s="69"/>
      <c r="E42" s="69"/>
      <c r="F42" s="70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8" customHeight="1" x14ac:dyDescent="0.25">
      <c r="A43" s="12">
        <v>32</v>
      </c>
      <c r="B43" s="36" t="s">
        <v>33</v>
      </c>
      <c r="C43" s="37" t="s">
        <v>30</v>
      </c>
      <c r="D43" s="39">
        <v>5</v>
      </c>
      <c r="E43" s="10"/>
      <c r="F43" s="11">
        <f t="shared" ref="F43:F70" si="3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33</v>
      </c>
      <c r="B44" s="19" t="s">
        <v>48</v>
      </c>
      <c r="C44" s="41" t="s">
        <v>17</v>
      </c>
      <c r="D44" s="42">
        <v>0.61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34</v>
      </c>
      <c r="B45" s="19" t="s">
        <v>71</v>
      </c>
      <c r="C45" s="27" t="s">
        <v>10</v>
      </c>
      <c r="D45" s="46">
        <v>1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10.8" customHeight="1" x14ac:dyDescent="0.25">
      <c r="A46" s="12">
        <v>35</v>
      </c>
      <c r="B46" s="45" t="s">
        <v>51</v>
      </c>
      <c r="C46" s="27" t="s">
        <v>37</v>
      </c>
      <c r="D46" s="46">
        <v>1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5">
      <c r="A47" s="12">
        <v>36</v>
      </c>
      <c r="B47" s="47" t="s">
        <v>53</v>
      </c>
      <c r="C47" s="41" t="s">
        <v>11</v>
      </c>
      <c r="D47" s="50">
        <v>902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37</v>
      </c>
      <c r="B48" s="47" t="s">
        <v>38</v>
      </c>
      <c r="C48" s="41" t="s">
        <v>10</v>
      </c>
      <c r="D48" s="44">
        <v>5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8" customHeight="1" x14ac:dyDescent="0.25">
      <c r="A49" s="12">
        <v>38</v>
      </c>
      <c r="B49" s="19" t="s">
        <v>65</v>
      </c>
      <c r="C49" s="41" t="s">
        <v>56</v>
      </c>
      <c r="D49" s="50">
        <v>664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0.8" customHeight="1" x14ac:dyDescent="0.25">
      <c r="A50" s="12">
        <v>39</v>
      </c>
      <c r="B50" s="19" t="s">
        <v>66</v>
      </c>
      <c r="C50" s="41" t="s">
        <v>67</v>
      </c>
      <c r="D50" s="50">
        <v>996</v>
      </c>
      <c r="E50" s="10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.6" customHeight="1" x14ac:dyDescent="0.25">
      <c r="A51" s="12">
        <v>40</v>
      </c>
      <c r="B51" s="19" t="s">
        <v>54</v>
      </c>
      <c r="C51" s="41" t="s">
        <v>55</v>
      </c>
      <c r="D51" s="48">
        <v>5412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.6" customHeight="1" x14ac:dyDescent="0.25">
      <c r="A52" s="12">
        <v>41</v>
      </c>
      <c r="B52" s="19" t="s">
        <v>39</v>
      </c>
      <c r="C52" s="41" t="s">
        <v>55</v>
      </c>
      <c r="D52" s="48">
        <v>4260</v>
      </c>
      <c r="E52" s="10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5">
      <c r="A53" s="12">
        <v>42</v>
      </c>
      <c r="B53" s="35" t="s">
        <v>31</v>
      </c>
      <c r="C53" s="41" t="s">
        <v>56</v>
      </c>
      <c r="D53" s="48">
        <v>869</v>
      </c>
      <c r="E53" s="10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.6" customHeight="1" x14ac:dyDescent="0.25">
      <c r="A54" s="12">
        <v>43</v>
      </c>
      <c r="B54" s="18" t="s">
        <v>32</v>
      </c>
      <c r="C54" s="41" t="s">
        <v>56</v>
      </c>
      <c r="D54" s="48">
        <v>400</v>
      </c>
      <c r="E54" s="10"/>
      <c r="F54" s="11">
        <f t="shared" si="3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.6" customHeight="1" x14ac:dyDescent="0.25">
      <c r="A55" s="12">
        <v>44</v>
      </c>
      <c r="B55" s="40" t="s">
        <v>57</v>
      </c>
      <c r="C55" s="41" t="s">
        <v>10</v>
      </c>
      <c r="D55" s="48">
        <v>3</v>
      </c>
      <c r="E55" s="10"/>
      <c r="F55" s="11">
        <f t="shared" si="3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5">
      <c r="A56" s="12">
        <v>45</v>
      </c>
      <c r="B56" s="32" t="s">
        <v>58</v>
      </c>
      <c r="C56" s="41" t="s">
        <v>55</v>
      </c>
      <c r="D56" s="48">
        <v>120</v>
      </c>
      <c r="E56" s="10"/>
      <c r="F56" s="11">
        <f t="shared" si="3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5">
      <c r="A57" s="12">
        <v>46</v>
      </c>
      <c r="B57" s="34" t="s">
        <v>59</v>
      </c>
      <c r="C57" s="41" t="s">
        <v>56</v>
      </c>
      <c r="D57" s="48">
        <v>39</v>
      </c>
      <c r="E57" s="10"/>
      <c r="F57" s="11">
        <f t="shared" ref="F57:F67" si="4">SUM(D57*E57)</f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5">
      <c r="A58" s="12">
        <v>47</v>
      </c>
      <c r="B58" s="40" t="s">
        <v>68</v>
      </c>
      <c r="C58" s="41" t="s">
        <v>10</v>
      </c>
      <c r="D58" s="48">
        <v>1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8" customHeight="1" x14ac:dyDescent="0.25">
      <c r="A59" s="12">
        <v>48</v>
      </c>
      <c r="B59" s="49" t="s">
        <v>69</v>
      </c>
      <c r="C59" s="41" t="s">
        <v>56</v>
      </c>
      <c r="D59" s="48">
        <v>76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5">
      <c r="A60" s="12">
        <v>49</v>
      </c>
      <c r="B60" s="32" t="s">
        <v>58</v>
      </c>
      <c r="C60" s="41" t="s">
        <v>55</v>
      </c>
      <c r="D60" s="48">
        <v>337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5">
      <c r="A61" s="12">
        <v>50</v>
      </c>
      <c r="B61" s="34" t="s">
        <v>41</v>
      </c>
      <c r="C61" s="41" t="s">
        <v>56</v>
      </c>
      <c r="D61" s="48">
        <v>76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.6" customHeight="1" x14ac:dyDescent="0.25">
      <c r="A62" s="12">
        <v>51</v>
      </c>
      <c r="B62" s="33" t="s">
        <v>40</v>
      </c>
      <c r="C62" s="41" t="s">
        <v>56</v>
      </c>
      <c r="D62" s="48">
        <v>35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5">
      <c r="A63" s="12">
        <v>52</v>
      </c>
      <c r="B63" s="40" t="s">
        <v>61</v>
      </c>
      <c r="C63" s="41" t="s">
        <v>10</v>
      </c>
      <c r="D63" s="48">
        <v>1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8" customHeight="1" x14ac:dyDescent="0.25">
      <c r="A64" s="12">
        <v>53</v>
      </c>
      <c r="B64" s="49" t="s">
        <v>70</v>
      </c>
      <c r="C64" s="41" t="s">
        <v>56</v>
      </c>
      <c r="D64" s="48">
        <v>141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21.6" customHeight="1" x14ac:dyDescent="0.25">
      <c r="A65" s="12">
        <v>54</v>
      </c>
      <c r="B65" s="32" t="s">
        <v>58</v>
      </c>
      <c r="C65" s="41" t="s">
        <v>55</v>
      </c>
      <c r="D65" s="48">
        <v>622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4" customFormat="1" ht="21.6" customHeight="1" x14ac:dyDescent="0.25">
      <c r="A66" s="12">
        <v>55</v>
      </c>
      <c r="B66" s="34" t="s">
        <v>41</v>
      </c>
      <c r="C66" s="41" t="s">
        <v>56</v>
      </c>
      <c r="D66" s="48">
        <v>141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195" s="4" customFormat="1" ht="21.6" customHeight="1" x14ac:dyDescent="0.25">
      <c r="A67" s="12">
        <v>56</v>
      </c>
      <c r="B67" s="33" t="s">
        <v>40</v>
      </c>
      <c r="C67" s="41" t="s">
        <v>56</v>
      </c>
      <c r="D67" s="48">
        <v>65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195" s="21" customFormat="1" ht="21.6" customHeight="1" x14ac:dyDescent="0.25">
      <c r="A68" s="12">
        <v>57</v>
      </c>
      <c r="B68" s="19" t="s">
        <v>18</v>
      </c>
      <c r="C68" s="23" t="s">
        <v>19</v>
      </c>
      <c r="D68" s="20">
        <v>1</v>
      </c>
      <c r="E68" s="10"/>
      <c r="F68" s="11">
        <f>SUM(D68*E68)</f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</row>
    <row r="69" spans="1:195" s="21" customFormat="1" ht="21.6" customHeight="1" x14ac:dyDescent="0.25">
      <c r="A69" s="12">
        <v>58</v>
      </c>
      <c r="B69" s="22" t="s">
        <v>28</v>
      </c>
      <c r="C69" s="23" t="s">
        <v>19</v>
      </c>
      <c r="D69" s="20">
        <v>1</v>
      </c>
      <c r="E69" s="10"/>
      <c r="F69" s="11">
        <f t="shared" si="3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pans="1:195" s="4" customFormat="1" ht="10.8" customHeight="1" x14ac:dyDescent="0.25">
      <c r="A70" s="12">
        <v>59</v>
      </c>
      <c r="B70" s="22" t="s">
        <v>63</v>
      </c>
      <c r="C70" s="23" t="s">
        <v>19</v>
      </c>
      <c r="D70" s="24">
        <v>1</v>
      </c>
      <c r="E70" s="10"/>
      <c r="F70" s="11">
        <f t="shared" si="3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195" s="26" customFormat="1" ht="12.6" customHeight="1" x14ac:dyDescent="0.25">
      <c r="A71" s="68" t="s">
        <v>13</v>
      </c>
      <c r="B71" s="69"/>
      <c r="C71" s="69"/>
      <c r="D71" s="69"/>
      <c r="E71" s="69"/>
      <c r="F71" s="70"/>
      <c r="G71" s="25"/>
      <c r="H71" s="25"/>
    </row>
    <row r="72" spans="1:195" s="4" customFormat="1" ht="10.8" customHeight="1" x14ac:dyDescent="0.25">
      <c r="A72" s="12">
        <v>60</v>
      </c>
      <c r="B72" s="18" t="s">
        <v>14</v>
      </c>
      <c r="C72" s="14" t="s">
        <v>10</v>
      </c>
      <c r="D72" s="16">
        <v>1</v>
      </c>
      <c r="E72" s="17"/>
      <c r="F72" s="11">
        <f t="shared" ref="F72:F74" si="5"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195" s="4" customFormat="1" ht="21.6" customHeight="1" x14ac:dyDescent="0.25">
      <c r="A73" s="12">
        <v>61</v>
      </c>
      <c r="B73" s="18" t="s">
        <v>29</v>
      </c>
      <c r="C73" s="14" t="s">
        <v>10</v>
      </c>
      <c r="D73" s="16">
        <v>1</v>
      </c>
      <c r="E73" s="17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195" s="4" customFormat="1" ht="32.4" customHeight="1" x14ac:dyDescent="0.25">
      <c r="A74" s="12">
        <v>62</v>
      </c>
      <c r="B74" s="18" t="s">
        <v>15</v>
      </c>
      <c r="C74" s="14" t="s">
        <v>16</v>
      </c>
      <c r="D74" s="16">
        <v>1</v>
      </c>
      <c r="E74" s="17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195" s="26" customFormat="1" ht="10.8" customHeight="1" x14ac:dyDescent="0.25">
      <c r="A75" s="12">
        <v>63</v>
      </c>
      <c r="B75" s="19" t="s">
        <v>20</v>
      </c>
      <c r="C75" s="27" t="s">
        <v>16</v>
      </c>
      <c r="D75" s="28">
        <v>1</v>
      </c>
      <c r="E75" s="29"/>
      <c r="F75" s="11">
        <f t="shared" ref="F75:F76" si="6">SUM(D75*E75)</f>
        <v>0</v>
      </c>
      <c r="G75" s="25"/>
      <c r="H75" s="25"/>
    </row>
    <row r="76" spans="1:195" s="26" customFormat="1" ht="10.8" customHeight="1" x14ac:dyDescent="0.25">
      <c r="A76" s="12">
        <v>64</v>
      </c>
      <c r="B76" s="19" t="s">
        <v>21</v>
      </c>
      <c r="C76" s="27" t="s">
        <v>17</v>
      </c>
      <c r="D76" s="30">
        <v>0.36</v>
      </c>
      <c r="E76" s="29"/>
      <c r="F76" s="11">
        <f t="shared" si="6"/>
        <v>0</v>
      </c>
      <c r="G76" s="25"/>
    </row>
    <row r="77" spans="1:195" s="4" customFormat="1" ht="12.6" customHeight="1" thickBot="1" x14ac:dyDescent="0.3">
      <c r="A77" s="71" t="s">
        <v>47</v>
      </c>
      <c r="B77" s="72"/>
      <c r="C77" s="72"/>
      <c r="D77" s="72"/>
      <c r="E77" s="73"/>
      <c r="F77" s="31">
        <f>SUM(F43:F76)</f>
        <v>0</v>
      </c>
      <c r="G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195" ht="24" customHeight="1" thickBot="1" x14ac:dyDescent="0.3">
      <c r="A78" s="8"/>
      <c r="C78" s="65" t="s">
        <v>1</v>
      </c>
      <c r="D78" s="66"/>
      <c r="E78" s="74">
        <f>F41+F77</f>
        <v>0</v>
      </c>
      <c r="F78" s="7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</row>
    <row r="79" spans="1:195" s="15" customFormat="1" ht="12.75" customHeight="1" x14ac:dyDescent="0.25">
      <c r="A79" s="67" t="s">
        <v>7</v>
      </c>
      <c r="B79" s="67"/>
      <c r="C79" s="67"/>
      <c r="D79" s="67"/>
      <c r="E79" s="67"/>
      <c r="F79" s="67"/>
    </row>
    <row r="80" spans="1:195" s="15" customFormat="1" ht="12.75" customHeight="1" x14ac:dyDescent="0.25">
      <c r="A80" s="67" t="s">
        <v>22</v>
      </c>
      <c r="B80" s="67"/>
      <c r="C80" s="67"/>
      <c r="D80" s="67"/>
      <c r="E80" s="67"/>
      <c r="F80" s="67"/>
    </row>
    <row r="81" spans="1:195" s="15" customFormat="1" ht="12.75" customHeight="1" x14ac:dyDescent="0.25">
      <c r="A81" s="67" t="s">
        <v>8</v>
      </c>
      <c r="B81" s="67"/>
      <c r="C81" s="67"/>
      <c r="D81" s="67"/>
      <c r="E81" s="67"/>
      <c r="F81" s="67"/>
    </row>
    <row r="82" spans="1:195" s="15" customFormat="1" ht="12.75" customHeight="1" x14ac:dyDescent="0.25">
      <c r="A82" s="3"/>
      <c r="B82" s="67" t="s">
        <v>9</v>
      </c>
      <c r="C82" s="67"/>
      <c r="D82" s="67"/>
      <c r="E82" s="67"/>
      <c r="F82" s="67"/>
    </row>
    <row r="83" spans="1:195" s="15" customFormat="1" ht="12.75" customHeight="1" x14ac:dyDescent="0.25">
      <c r="A83" s="67" t="s">
        <v>23</v>
      </c>
      <c r="B83" s="67"/>
      <c r="C83" s="67"/>
      <c r="D83" s="67"/>
      <c r="E83" s="67"/>
      <c r="F83" s="67"/>
    </row>
    <row r="84" spans="1:195" s="15" customFormat="1" ht="12.75" customHeight="1" x14ac:dyDescent="0.25">
      <c r="A84" s="67" t="s">
        <v>24</v>
      </c>
      <c r="B84" s="67"/>
      <c r="C84" s="67"/>
      <c r="D84" s="67"/>
      <c r="E84" s="67"/>
      <c r="F84" s="67"/>
    </row>
    <row r="85" spans="1:195" s="15" customFormat="1" ht="12.75" customHeight="1" x14ac:dyDescent="0.25">
      <c r="A85" s="67" t="s">
        <v>36</v>
      </c>
      <c r="B85" s="67"/>
      <c r="C85" s="67"/>
      <c r="D85" s="67"/>
      <c r="E85" s="67"/>
      <c r="F85" s="67"/>
    </row>
    <row r="86" spans="1:195" s="15" customFormat="1" ht="12.75" customHeight="1" x14ac:dyDescent="0.25">
      <c r="A86" s="3"/>
      <c r="B86" s="67" t="s">
        <v>35</v>
      </c>
      <c r="C86" s="67"/>
      <c r="D86" s="67"/>
      <c r="E86" s="67"/>
      <c r="F86" s="67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</row>
    <row r="87" spans="1:195" s="15" customFormat="1" ht="12.75" customHeight="1" x14ac:dyDescent="0.25">
      <c r="A87" s="3"/>
      <c r="B87" s="38" t="s">
        <v>34</v>
      </c>
      <c r="C87" s="38"/>
      <c r="D87" s="38"/>
      <c r="E87" s="38"/>
      <c r="F87" s="38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</row>
    <row r="88" spans="1:195" s="15" customFormat="1" x14ac:dyDescent="0.25">
      <c r="A88" s="67" t="s">
        <v>25</v>
      </c>
      <c r="B88" s="67"/>
      <c r="C88" s="67"/>
      <c r="D88" s="67"/>
      <c r="E88" s="67"/>
      <c r="F88" s="67"/>
    </row>
    <row r="89" spans="1:195" s="15" customFormat="1" x14ac:dyDescent="0.25">
      <c r="A89" s="3"/>
      <c r="B89" s="67" t="s">
        <v>26</v>
      </c>
      <c r="C89" s="67"/>
      <c r="D89" s="67"/>
      <c r="E89" s="67"/>
      <c r="F89" s="67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</row>
    <row r="90" spans="1:195" s="15" customFormat="1" x14ac:dyDescent="0.25">
      <c r="A90" s="3"/>
      <c r="B90" s="67" t="s">
        <v>27</v>
      </c>
      <c r="C90" s="67"/>
      <c r="D90" s="67"/>
      <c r="E90" s="67"/>
      <c r="F90" s="67"/>
    </row>
  </sheetData>
  <mergeCells count="26">
    <mergeCell ref="B89:F89"/>
    <mergeCell ref="B90:F90"/>
    <mergeCell ref="A84:F84"/>
    <mergeCell ref="A88:F88"/>
    <mergeCell ref="B86:F86"/>
    <mergeCell ref="A85:F85"/>
    <mergeCell ref="C78:D78"/>
    <mergeCell ref="E78:F78"/>
    <mergeCell ref="A83:F83"/>
    <mergeCell ref="A8:F8"/>
    <mergeCell ref="A35:F35"/>
    <mergeCell ref="A41:E41"/>
    <mergeCell ref="B82:F82"/>
    <mergeCell ref="A81:F81"/>
    <mergeCell ref="A80:F80"/>
    <mergeCell ref="A79:F79"/>
    <mergeCell ref="A42:F42"/>
    <mergeCell ref="A71:F71"/>
    <mergeCell ref="A77:E77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5">
    <cfRule type="cellIs" dxfId="5" priority="62" stopIfTrue="1" operator="equal">
      <formula>0</formula>
    </cfRule>
  </conditionalFormatting>
  <conditionalFormatting sqref="A71">
    <cfRule type="cellIs" dxfId="4" priority="53" stopIfTrue="1" operator="equal">
      <formula>0</formula>
    </cfRule>
  </conditionalFormatting>
  <conditionalFormatting sqref="B21">
    <cfRule type="cellIs" dxfId="3" priority="3" stopIfTrue="1" operator="equal">
      <formula>0</formula>
    </cfRule>
  </conditionalFormatting>
  <conditionalFormatting sqref="B54">
    <cfRule type="cellIs" dxfId="2" priority="1" stopIfTrue="1" operator="equal">
      <formula>0</formula>
    </cfRule>
  </conditionalFormatting>
  <conditionalFormatting sqref="B10:D15 C16:D31">
    <cfRule type="cellIs" dxfId="1" priority="4" stopIfTrue="1" operator="equal">
      <formula>0</formula>
    </cfRule>
  </conditionalFormatting>
  <conditionalFormatting sqref="B44:D46 C47:D67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2024-12-20T10:53:38Z</dcterms:modified>
</cp:coreProperties>
</file>